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'BOM'!$9:$9</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3">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10"/>
    </font>
    <font>
      <name val="Segoe UI"/>
      <color rgb="006F6964"/>
      <sz val="9"/>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pivotButton="0" quotePrefix="0" xfId="0"/>
    <xf numFmtId="0" fontId="11" fillId="0" borderId="0" pivotButton="0" quotePrefix="0" xfId="0"/>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24"/>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2026-03-27</t>
        </is>
      </c>
    </row>
    <row r="3">
      <c r="A3" s="3" t="inlineStr">
        <is>
          <t>Customer:</t>
        </is>
      </c>
      <c r="B3" s="4" t="inlineStr">
        <is>
          <t>Customer</t>
        </is>
      </c>
    </row>
    <row r="4">
      <c r="A4" s="3" t="inlineStr">
        <is>
          <t>Project:</t>
        </is>
      </c>
      <c r="B4" s="4" t="inlineStr">
        <is>
          <t>ExaCS X11M Migration</t>
        </is>
      </c>
    </row>
    <row r="5">
      <c r="A5" s="3" t="inlineStr">
        <is>
          <t>Prepared by:</t>
        </is>
      </c>
      <c r="B5" s="4" t="inlineStr">
        <is>
          <t>OCI Deal Accelerator</t>
        </is>
      </c>
    </row>
    <row r="6">
      <c r="A6" s="3" t="inlineStr">
        <is>
          <t>Reference:</t>
        </is>
      </c>
      <c r="B6" s="4" t="inlineStr">
        <is>
          <t>EXACS-BOM-001</t>
        </is>
      </c>
    </row>
    <row r="7">
      <c r="A7" s="3" t="inlineStr">
        <is>
          <t>Currency:</t>
        </is>
      </c>
      <c r="B7" s="4" t="inlineStr">
        <is>
          <t>USD</t>
        </is>
      </c>
    </row>
    <row r="9">
      <c r="A9" s="5" t="inlineStr">
        <is>
          <t>Part (SKU)</t>
        </is>
      </c>
      <c r="B9" s="5" t="inlineStr">
        <is>
          <t>Product / Description</t>
        </is>
      </c>
      <c r="C9" s="5" t="inlineStr">
        <is>
          <t>Metric</t>
        </is>
      </c>
      <c r="D9" s="5" t="inlineStr">
        <is>
          <t>Unit Price (USD)</t>
        </is>
      </c>
      <c r="E9" s="5" t="inlineStr">
        <is>
          <t>Hours/Units</t>
        </is>
      </c>
      <c r="F9" s="5" t="inlineStr">
        <is>
          <t>Qty</t>
        </is>
      </c>
      <c r="G9" s="5" t="inlineStr">
        <is>
          <t>Months</t>
        </is>
      </c>
      <c r="H9" s="5" t="inlineStr">
        <is>
          <t>Discount</t>
        </is>
      </c>
      <c r="I9" s="5" t="inlineStr">
        <is>
          <t>Monthly USD
(w/o discount)</t>
        </is>
      </c>
      <c r="J9" s="5" t="inlineStr">
        <is>
          <t>Monthly USD
(w/ discount)</t>
        </is>
      </c>
      <c r="K9" s="5" t="inlineStr">
        <is>
          <t>Cost %</t>
        </is>
      </c>
    </row>
    <row r="10">
      <c r="A10" s="6" t="n"/>
      <c r="B10" s="7" t="inlineStr">
        <is>
          <t>Oracle Cloud Infrastructure - Database Exadata Infrastructure</t>
        </is>
      </c>
      <c r="C10" s="6" t="n"/>
      <c r="D10" s="6" t="n"/>
      <c r="E10" s="6" t="n"/>
      <c r="F10" s="6" t="n"/>
      <c r="G10" s="6" t="n"/>
      <c r="H10" s="6" t="n"/>
      <c r="I10" s="6" t="n"/>
      <c r="J10" s="6" t="n"/>
      <c r="K10" s="6" t="n"/>
    </row>
    <row r="11">
      <c r="A11" s="8" t="inlineStr">
        <is>
          <t>B110627</t>
        </is>
      </c>
      <c r="B11" s="9" t="inlineStr">
        <is>
          <t>OCI - Exadata Cloud Infrastructure - Database Server - X11M</t>
        </is>
      </c>
      <c r="C11" s="8" t="inlineStr">
        <is>
          <t>Hosted Environment Per Hour</t>
        </is>
      </c>
      <c r="D11" s="10" t="n">
        <v>2.9032</v>
      </c>
      <c r="E11" s="11" t="n">
        <v>730</v>
      </c>
      <c r="F11" s="12" t="n">
        <v>2</v>
      </c>
      <c r="G11" s="11" t="n">
        <v>12</v>
      </c>
      <c r="H11" s="13" t="n">
        <v>0.11</v>
      </c>
      <c r="I11" s="14">
        <f>D11*E11*F11</f>
        <v/>
      </c>
      <c r="J11" s="14">
        <f>I11*(1-H11)</f>
        <v/>
      </c>
      <c r="K11" s="15">
        <f>IF(J15=0,0,J11/J15)</f>
        <v/>
      </c>
    </row>
    <row r="12">
      <c r="A12" s="16" t="inlineStr">
        <is>
          <t>B110629</t>
        </is>
      </c>
      <c r="B12" s="17" t="inlineStr">
        <is>
          <t>OCI - Exadata Cloud Infrastructure - Storage Server - X11M</t>
        </is>
      </c>
      <c r="C12" s="16" t="inlineStr">
        <is>
          <t>Hosted Environment Per Hour</t>
        </is>
      </c>
      <c r="D12" s="18" t="n">
        <v>2.9032</v>
      </c>
      <c r="E12" s="19" t="n">
        <v>730</v>
      </c>
      <c r="F12" s="20" t="n">
        <v>4</v>
      </c>
      <c r="G12" s="19" t="n">
        <v>12</v>
      </c>
      <c r="H12" s="21" t="n">
        <v>0.11</v>
      </c>
      <c r="I12" s="22">
        <f>D12*E12*F12</f>
        <v/>
      </c>
      <c r="J12" s="22">
        <f>I12*(1-H12)</f>
        <v/>
      </c>
      <c r="K12" s="23">
        <f>IF(J15=0,0,J12/J15)</f>
        <v/>
      </c>
    </row>
    <row r="13">
      <c r="A13" s="8" t="inlineStr">
        <is>
          <t>B110632</t>
        </is>
      </c>
      <c r="B13" s="9" t="inlineStr">
        <is>
          <t>OCI - Exadata Database ECPU - Dedicated Infrastructure - BYOL (X11M)</t>
        </is>
      </c>
      <c r="C13" s="8" t="inlineStr">
        <is>
          <t>ECPU Per Hour</t>
        </is>
      </c>
      <c r="D13" s="10" t="n">
        <v>0.08069999999999999</v>
      </c>
      <c r="E13" s="11" t="n">
        <v>730</v>
      </c>
      <c r="F13" s="12" t="n">
        <v>128</v>
      </c>
      <c r="G13" s="11" t="n">
        <v>12</v>
      </c>
      <c r="H13" s="13" t="n">
        <v>0.11</v>
      </c>
      <c r="I13" s="14">
        <f>D13*E13*F13</f>
        <v/>
      </c>
      <c r="J13" s="14">
        <f>I13*(1-H13)</f>
        <v/>
      </c>
      <c r="K13" s="15">
        <f>IF(J15=0,0,J13/J15)</f>
        <v/>
      </c>
    </row>
    <row r="14">
      <c r="A14" s="24" t="n"/>
      <c r="B14" s="24" t="inlineStr">
        <is>
          <t>Subtotal — Oracle Cloud Infrastructure - Database Exadata Infrastructure</t>
        </is>
      </c>
      <c r="C14" s="24" t="n"/>
      <c r="D14" s="24" t="n"/>
      <c r="E14" s="24" t="n"/>
      <c r="F14" s="24" t="n"/>
      <c r="G14" s="24" t="n"/>
      <c r="H14" s="24" t="n"/>
      <c r="I14" s="25">
        <f>SUM(I11:I13)</f>
        <v/>
      </c>
      <c r="J14" s="25">
        <f>SUM(J11:J13)</f>
        <v/>
      </c>
      <c r="K14" s="24" t="n"/>
    </row>
    <row r="15">
      <c r="A15" s="26" t="n"/>
      <c r="B15" s="26" t="inlineStr">
        <is>
          <t>TOTAL</t>
        </is>
      </c>
      <c r="C15" s="26" t="n"/>
      <c r="D15" s="26" t="n"/>
      <c r="E15" s="26" t="n"/>
      <c r="F15" s="26" t="n"/>
      <c r="G15" s="26" t="n"/>
      <c r="H15" s="26" t="n"/>
      <c r="I15" s="27">
        <f>I14</f>
        <v/>
      </c>
      <c r="J15" s="27">
        <f>J14</f>
        <v/>
      </c>
      <c r="K15" s="26" t="n"/>
    </row>
    <row r="16">
      <c r="A16" s="28" t="n"/>
      <c r="B16" s="29" t="inlineStr">
        <is>
          <t>Annual Run Rate (ARR)</t>
        </is>
      </c>
      <c r="C16" s="28" t="n"/>
      <c r="D16" s="28" t="n"/>
      <c r="E16" s="28" t="n"/>
      <c r="F16" s="28" t="n"/>
      <c r="G16" s="28" t="n"/>
      <c r="H16" s="28" t="n"/>
      <c r="I16" s="28" t="n"/>
      <c r="J16" s="30">
        <f>J15*12</f>
        <v/>
      </c>
      <c r="K16" s="28" t="n"/>
    </row>
    <row r="18">
      <c r="A18" s="31" t="inlineStr">
        <is>
          <t>Notes:</t>
        </is>
      </c>
    </row>
    <row r="19">
      <c r="A19" s="32" t="inlineStr">
        <is>
          <t xml:space="preserve">  - ExaCS X11M configuration: 2 DB servers, 4 storage servers, 128 ECPUs (BYOL)</t>
        </is>
      </c>
    </row>
    <row r="20">
      <c r="A20" s="32" t="inlineStr">
        <is>
          <t xml:space="preserve">  - Pricing based on OC1 Commercial realm</t>
        </is>
      </c>
    </row>
    <row r="21">
      <c r="A21" s="32" t="inlineStr">
        <is>
          <t xml:space="preserve">  - Discounts subject to Oracle approval</t>
        </is>
      </c>
    </row>
    <row r="23">
      <c r="A23" s="33" t="inlineStr">
        <is>
          <t>Disclaimer:</t>
        </is>
      </c>
    </row>
    <row r="24" ht="60" customHeight="1">
      <c r="A24" s="3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1:K1"/>
    <mergeCell ref="A24:K24"/>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2026-04-13T00:25:48Z</dcterms:created>
  <dcterms:modified xmlns:dcterms="http://purl.org/dc/terms/" xmlns:xsi="http://www.w3.org/2001/XMLSchema-instance" xsi:type="dcterms:W3CDTF">2026-04-13T00:25:48Z</dcterms:modified>
</cp:coreProperties>
</file>