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OM" sheetId="1" state="visible" r:id="rId1"/>
  </sheets>
  <definedNames>
    <definedName name="_xlnm.Print_Titles" localSheetId="0">'BOM'!$5:$5</definedName>
  </definedNames>
  <calcPr calcId="124519" fullCalcOnLoad="1"/>
</workbook>
</file>

<file path=xl/styles.xml><?xml version="1.0" encoding="utf-8"?>
<styleSheet xmlns="http://schemas.openxmlformats.org/spreadsheetml/2006/main">
  <numFmts count="4">
    <numFmt numFmtId="164" formatCode="$#,##0.0000"/>
    <numFmt numFmtId="165" formatCode="#,##0.##"/>
    <numFmt numFmtId="166" formatCode="$#,##0.00"/>
    <numFmt numFmtId="167" formatCode="0.0%"/>
  </numFmts>
  <fonts count="11">
    <font>
      <name val="Calibri"/>
      <family val="2"/>
      <color theme="1"/>
      <sz val="11"/>
      <scheme val="minor"/>
    </font>
    <font>
      <name val="Segoe UI"/>
      <b val="1"/>
      <color rgb="002C5967"/>
      <sz val="16"/>
    </font>
    <font>
      <name val="Segoe UI"/>
      <color rgb="006F6964"/>
      <sz val="10"/>
    </font>
    <font>
      <name val="Segoe UI"/>
      <b val="1"/>
      <color rgb="003A3631"/>
      <sz val="10"/>
    </font>
    <font>
      <name val="Segoe UI"/>
      <color rgb="003A3631"/>
      <sz val="10"/>
    </font>
    <font>
      <name val="Segoe UI"/>
      <b val="1"/>
      <color rgb="00FFFFFF"/>
      <sz val="11"/>
    </font>
    <font>
      <name val="Segoe UI"/>
      <b val="1"/>
      <color rgb="002C5967"/>
      <sz val="10"/>
    </font>
    <font>
      <name val="Segoe UI"/>
      <b val="1"/>
      <color rgb="00312D2A"/>
      <sz val="11"/>
    </font>
    <font>
      <name val="Segoe UI"/>
      <b val="1"/>
      <color rgb="00AA643B"/>
      <sz val="11"/>
    </font>
    <font>
      <name val="Segoe UI"/>
      <b val="1"/>
      <color rgb="006F6964"/>
      <sz val="8"/>
    </font>
    <font>
      <name val="Segoe UI"/>
      <color rgb="006F6964"/>
      <sz val="8"/>
    </font>
  </fonts>
  <fills count="6">
    <fill>
      <patternFill/>
    </fill>
    <fill>
      <patternFill patternType="gray125"/>
    </fill>
    <fill>
      <patternFill patternType="solid">
        <fgColor rgb="002C5967"/>
        <bgColor rgb="002C5967"/>
      </patternFill>
    </fill>
    <fill>
      <patternFill patternType="solid">
        <fgColor rgb="00E8F0F2"/>
        <bgColor rgb="00E8F0F2"/>
      </patternFill>
    </fill>
    <fill>
      <patternFill patternType="solid">
        <fgColor rgb="00EDE9E5"/>
        <bgColor rgb="00EDE9E5"/>
      </patternFill>
    </fill>
    <fill>
      <patternFill patternType="solid">
        <fgColor rgb="00D4D1CC"/>
        <bgColor rgb="00D4D1CC"/>
      </patternFill>
    </fill>
  </fills>
  <borders count="2">
    <border>
      <left/>
      <right/>
      <top/>
      <bottom/>
      <diagonal/>
    </border>
    <border>
      <left style="thin">
        <color rgb="00D4D1CC"/>
      </left>
      <right style="thin">
        <color rgb="00D4D1CC"/>
      </right>
      <top style="thin">
        <color rgb="00D4D1CC"/>
      </top>
      <bottom style="thin">
        <color rgb="00D4D1CC"/>
      </bottom>
    </border>
  </borders>
  <cellStyleXfs count="1">
    <xf numFmtId="0" fontId="0" fillId="0" borderId="0"/>
  </cellStyleXfs>
  <cellXfs count="2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center" vertical="center" wrapText="1"/>
    </xf>
    <xf numFmtId="0" fontId="0" fillId="3" borderId="1" pivotButton="0" quotePrefix="0" xfId="0"/>
    <xf numFmtId="0" fontId="6" fillId="3" borderId="1" pivotButton="0" quotePrefix="0" xfId="0"/>
    <xf numFmtId="0" fontId="4" fillId="0" borderId="1" applyAlignment="1" pivotButton="0" quotePrefix="0" xfId="0">
      <alignment vertical="center"/>
    </xf>
    <xf numFmtId="0" fontId="4" fillId="0" borderId="1" applyAlignment="1" pivotButton="0" quotePrefix="0" xfId="0">
      <alignment vertical="center" wrapText="1"/>
    </xf>
    <xf numFmtId="164" fontId="4" fillId="0" borderId="1" applyAlignment="1" pivotButton="0" quotePrefix="0" xfId="0">
      <alignment vertical="center"/>
    </xf>
    <xf numFmtId="3" fontId="4" fillId="0" borderId="1" applyAlignment="1" pivotButton="0" quotePrefix="0" xfId="0">
      <alignment vertical="center"/>
    </xf>
    <xf numFmtId="165" fontId="4" fillId="0" borderId="1" applyAlignment="1" pivotButton="0" quotePrefix="0" xfId="0">
      <alignment vertical="center"/>
    </xf>
    <xf numFmtId="9" fontId="4" fillId="0" borderId="1" applyAlignment="1" pivotButton="0" quotePrefix="0" xfId="0">
      <alignment vertical="center"/>
    </xf>
    <xf numFmtId="166" fontId="4" fillId="0" borderId="1" applyAlignment="1" pivotButton="0" quotePrefix="0" xfId="0">
      <alignment vertical="center"/>
    </xf>
    <xf numFmtId="167" fontId="4" fillId="0" borderId="1" applyAlignment="1" pivotButton="0" quotePrefix="0" xfId="0">
      <alignment vertical="center"/>
    </xf>
    <xf numFmtId="0" fontId="3" fillId="4" borderId="1" pivotButton="0" quotePrefix="0" xfId="0"/>
    <xf numFmtId="166" fontId="3" fillId="4" borderId="1" pivotButton="0" quotePrefix="0" xfId="0"/>
    <xf numFmtId="0" fontId="7" fillId="5" borderId="1" pivotButton="0" quotePrefix="0" xfId="0"/>
    <xf numFmtId="166" fontId="7" fillId="5" borderId="1" pivotButton="0" quotePrefix="0" xfId="0"/>
    <xf numFmtId="0" fontId="0" fillId="0" borderId="1" pivotButton="0" quotePrefix="0" xfId="0"/>
    <xf numFmtId="0" fontId="8" fillId="0" borderId="1" pivotButton="0" quotePrefix="0" xfId="0"/>
    <xf numFmtId="166" fontId="8" fillId="0" borderId="1" pivotButton="0" quotePrefix="0" xfId="0"/>
    <xf numFmtId="0" fontId="9" fillId="0" borderId="0" pivotButton="0" quotePrefix="0" xfId="0"/>
    <xf numFmtId="0" fontId="10"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sheetPr>
  <dimension ref="A1:K13"/>
  <sheetViews>
    <sheetView workbookViewId="0">
      <selection activeCell="A1" sqref="A1"/>
    </sheetView>
  </sheetViews>
  <sheetFormatPr baseColWidth="8" defaultRowHeight="15"/>
  <cols>
    <col width="14" customWidth="1" min="1" max="1"/>
    <col width="55" customWidth="1" min="2" max="2"/>
    <col width="32" customWidth="1" min="3" max="3"/>
    <col width="16" customWidth="1" min="4" max="4"/>
    <col width="12" customWidth="1" min="5" max="5"/>
    <col width="10" customWidth="1" min="6" max="6"/>
    <col width="10" customWidth="1" min="7" max="7"/>
    <col width="10" customWidth="1" min="8" max="8"/>
    <col width="18" customWidth="1" min="9" max="9"/>
    <col width="18" customWidth="1" min="10" max="10"/>
    <col width="10" customWidth="1" min="11" max="11"/>
  </cols>
  <sheetData>
    <row r="1">
      <c r="A1" s="1" t="inlineStr">
        <is>
          <t>Oracle Investment Proposal</t>
        </is>
      </c>
    </row>
    <row r="2">
      <c r="A2" s="2" t="inlineStr">
        <is>
          <t>as of 2026-04-12</t>
        </is>
      </c>
    </row>
    <row r="3">
      <c r="A3" s="3" t="inlineStr">
        <is>
          <t>Currency:</t>
        </is>
      </c>
      <c r="B3" s="4" t="inlineStr">
        <is>
          <t>USD</t>
        </is>
      </c>
    </row>
    <row r="5">
      <c r="A5" s="5" t="inlineStr">
        <is>
          <t>Part (SKU)</t>
        </is>
      </c>
      <c r="B5" s="5" t="inlineStr">
        <is>
          <t>Product / Description</t>
        </is>
      </c>
      <c r="C5" s="5" t="inlineStr">
        <is>
          <t>Metric</t>
        </is>
      </c>
      <c r="D5" s="5" t="inlineStr">
        <is>
          <t>Unit Price (USD)</t>
        </is>
      </c>
      <c r="E5" s="5" t="inlineStr">
        <is>
          <t>Hours/Units</t>
        </is>
      </c>
      <c r="F5" s="5" t="inlineStr">
        <is>
          <t>Qty</t>
        </is>
      </c>
      <c r="G5" s="5" t="inlineStr">
        <is>
          <t>Months</t>
        </is>
      </c>
      <c r="H5" s="5" t="inlineStr">
        <is>
          <t>Discount</t>
        </is>
      </c>
      <c r="I5" s="5" t="inlineStr">
        <is>
          <t>Monthly USD
(w/o discount)</t>
        </is>
      </c>
      <c r="J5" s="5" t="inlineStr">
        <is>
          <t>Monthly USD
(w/ discount)</t>
        </is>
      </c>
      <c r="K5" s="5" t="inlineStr">
        <is>
          <t>Cost %</t>
        </is>
      </c>
    </row>
    <row r="6">
      <c r="A6" s="6" t="n"/>
      <c r="B6" s="7" t="inlineStr">
        <is>
          <t>Oracle Cloud Infrastructure - Storage</t>
        </is>
      </c>
      <c r="C6" s="6" t="n"/>
      <c r="D6" s="6" t="n"/>
      <c r="E6" s="6" t="n"/>
      <c r="F6" s="6" t="n"/>
      <c r="G6" s="6" t="n"/>
      <c r="H6" s="6" t="n"/>
      <c r="I6" s="6" t="n"/>
      <c r="J6" s="6" t="n"/>
      <c r="K6" s="6" t="n"/>
    </row>
    <row r="7">
      <c r="A7" s="8" t="inlineStr">
        <is>
          <t>B91628</t>
        </is>
      </c>
      <c r="B7" s="9" t="inlineStr">
        <is>
          <t>OCI - Object Storage - Storage (Free Tier: 10 GB)</t>
        </is>
      </c>
      <c r="C7" s="8" t="inlineStr">
        <is>
          <t>Gigabyte Storage Capacity Per Month</t>
        </is>
      </c>
      <c r="D7" s="10" t="n">
        <v>0.0255</v>
      </c>
      <c r="E7" s="11" t="n">
        <v>1</v>
      </c>
      <c r="F7" s="12" t="n">
        <v>50000</v>
      </c>
      <c r="G7" s="11" t="n">
        <v>12</v>
      </c>
      <c r="H7" s="13" t="n">
        <v>0</v>
      </c>
      <c r="I7" s="14">
        <f>D7*E7*F7</f>
        <v/>
      </c>
      <c r="J7" s="14">
        <f>I7*(1-H7)</f>
        <v/>
      </c>
      <c r="K7" s="15">
        <f>IF(J9=0,0,J7/J9)</f>
        <v/>
      </c>
    </row>
    <row r="8">
      <c r="A8" s="16" t="n"/>
      <c r="B8" s="16" t="inlineStr">
        <is>
          <t>Subtotal — Oracle Cloud Infrastructure - Storage</t>
        </is>
      </c>
      <c r="C8" s="16" t="n"/>
      <c r="D8" s="16" t="n"/>
      <c r="E8" s="16" t="n"/>
      <c r="F8" s="16" t="n"/>
      <c r="G8" s="16" t="n"/>
      <c r="H8" s="16" t="n"/>
      <c r="I8" s="17">
        <f>SUM(I7:I7)</f>
        <v/>
      </c>
      <c r="J8" s="17">
        <f>SUM(J7:J7)</f>
        <v/>
      </c>
      <c r="K8" s="16" t="n"/>
    </row>
    <row r="9">
      <c r="A9" s="18" t="n"/>
      <c r="B9" s="18" t="inlineStr">
        <is>
          <t>TOTAL</t>
        </is>
      </c>
      <c r="C9" s="18" t="n"/>
      <c r="D9" s="18" t="n"/>
      <c r="E9" s="18" t="n"/>
      <c r="F9" s="18" t="n"/>
      <c r="G9" s="18" t="n"/>
      <c r="H9" s="18" t="n"/>
      <c r="I9" s="19">
        <f>I8</f>
        <v/>
      </c>
      <c r="J9" s="19">
        <f>J8</f>
        <v/>
      </c>
      <c r="K9" s="18" t="n"/>
    </row>
    <row r="10">
      <c r="A10" s="20" t="n"/>
      <c r="B10" s="21" t="inlineStr">
        <is>
          <t>Annual Run Rate (ARR)</t>
        </is>
      </c>
      <c r="C10" s="20" t="n"/>
      <c r="D10" s="20" t="n"/>
      <c r="E10" s="20" t="n"/>
      <c r="F10" s="20" t="n"/>
      <c r="G10" s="20" t="n"/>
      <c r="H10" s="20" t="n"/>
      <c r="I10" s="20" t="n"/>
      <c r="J10" s="22">
        <f>J9*12</f>
        <v/>
      </c>
      <c r="K10" s="20" t="n"/>
    </row>
    <row r="12">
      <c r="A12" s="23" t="inlineStr">
        <is>
          <t>Disclaimer:</t>
        </is>
      </c>
    </row>
    <row r="13" ht="60" customHeight="1">
      <c r="A13" s="24" t="inlineStr">
        <is>
          <t>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is>
      </c>
    </row>
  </sheetData>
  <mergeCells count="2">
    <mergeCell ref="A1:K1"/>
    <mergeCell ref="A13:K13"/>
  </mergeCells>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2026-04-13T02:20:33Z</dcterms:created>
  <dcterms:modified xmlns:dcterms="http://purl.org/dc/terms/" xmlns:xsi="http://www.w3.org/2001/XMLSchema-instance" xsi:type="dcterms:W3CDTF">2026-04-13T02:20:33Z</dcterms:modified>
</cp:coreProperties>
</file>